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660" activeTab="0"/>
  </bookViews>
  <sheets>
    <sheet name="Rower" sheetId="1" r:id="rId1"/>
    <sheet name="Piechur" sheetId="2" r:id="rId2"/>
    <sheet name="Krajoznawca" sheetId="3" r:id="rId3"/>
  </sheets>
  <definedNames>
    <definedName name="_xlnm._FilterDatabase" localSheetId="0" hidden="1">'Rower'!$A$2:$D$43</definedName>
  </definedNames>
  <calcPr fullCalcOnLoad="1"/>
</workbook>
</file>

<file path=xl/sharedStrings.xml><?xml version="1.0" encoding="utf-8"?>
<sst xmlns="http://schemas.openxmlformats.org/spreadsheetml/2006/main" count="266" uniqueCount="139">
  <si>
    <t>Nazwisko</t>
  </si>
  <si>
    <t>Imię</t>
  </si>
  <si>
    <t>Pkt. KOT</t>
  </si>
  <si>
    <t>Mańkowski</t>
  </si>
  <si>
    <t>Kazimierz</t>
  </si>
  <si>
    <t xml:space="preserve">Hyży </t>
  </si>
  <si>
    <t>Tomasz</t>
  </si>
  <si>
    <t>Olszewska</t>
  </si>
  <si>
    <t>Szyszkowski</t>
  </si>
  <si>
    <t>Ewaryst /Sr</t>
  </si>
  <si>
    <t>Łyszczyk</t>
  </si>
  <si>
    <t>Stanisław</t>
  </si>
  <si>
    <t>Podlipski</t>
  </si>
  <si>
    <t>Franciszek</t>
  </si>
  <si>
    <t>Nowotniak</t>
  </si>
  <si>
    <t>Wojciech</t>
  </si>
  <si>
    <t>Duranowski</t>
  </si>
  <si>
    <t>Henryk</t>
  </si>
  <si>
    <t>Cieślak</t>
  </si>
  <si>
    <t>Roman</t>
  </si>
  <si>
    <t>Kostrzewa</t>
  </si>
  <si>
    <t>Wiesław</t>
  </si>
  <si>
    <t>Bibel</t>
  </si>
  <si>
    <t>Piotr</t>
  </si>
  <si>
    <t>Patan</t>
  </si>
  <si>
    <t>Natalia</t>
  </si>
  <si>
    <t>Danuta</t>
  </si>
  <si>
    <t>Szostkowska</t>
  </si>
  <si>
    <t>Hanna</t>
  </si>
  <si>
    <t>Mańkowska</t>
  </si>
  <si>
    <t>Barbara</t>
  </si>
  <si>
    <t xml:space="preserve">Nakoneczny </t>
  </si>
  <si>
    <t xml:space="preserve">Możejewski </t>
  </si>
  <si>
    <t>Zbigniew</t>
  </si>
  <si>
    <t>Trzebiatowski</t>
  </si>
  <si>
    <t>Krutin</t>
  </si>
  <si>
    <t>Grażyna</t>
  </si>
  <si>
    <t>Łabęcki</t>
  </si>
  <si>
    <t>Mieczysław</t>
  </si>
  <si>
    <t>Jacek</t>
  </si>
  <si>
    <t>Turkiewicz</t>
  </si>
  <si>
    <t>Mirosław</t>
  </si>
  <si>
    <t>Romana</t>
  </si>
  <si>
    <t>Maja</t>
  </si>
  <si>
    <t>Zdzisław</t>
  </si>
  <si>
    <t>Konieczyński</t>
  </si>
  <si>
    <t>Miejsce</t>
  </si>
  <si>
    <t>kobiety</t>
  </si>
  <si>
    <t>juniorzy</t>
  </si>
  <si>
    <t>open</t>
  </si>
  <si>
    <t>SUMA KOT</t>
  </si>
  <si>
    <t>Kłos</t>
  </si>
  <si>
    <t>Halina</t>
  </si>
  <si>
    <t>Kalinowski</t>
  </si>
  <si>
    <t>Renata</t>
  </si>
  <si>
    <t>Krynicki</t>
  </si>
  <si>
    <t>Artur</t>
  </si>
  <si>
    <t>Km</t>
  </si>
  <si>
    <t>Zmuda</t>
  </si>
  <si>
    <t>Łucja</t>
  </si>
  <si>
    <t xml:space="preserve">Nowotniak </t>
  </si>
  <si>
    <t>Ewaryst I</t>
  </si>
  <si>
    <t>Ziątek</t>
  </si>
  <si>
    <t>SUMA KM</t>
  </si>
  <si>
    <t>Elżbieta</t>
  </si>
  <si>
    <t>Trzebiatowska</t>
  </si>
  <si>
    <t>Krzysztof</t>
  </si>
  <si>
    <t>Alicja</t>
  </si>
  <si>
    <t>Ryszard</t>
  </si>
  <si>
    <t>Nakoneczna</t>
  </si>
  <si>
    <t>Kurek</t>
  </si>
  <si>
    <t>Krystyna</t>
  </si>
  <si>
    <t>Ilość rajdów</t>
  </si>
  <si>
    <t>Alojzy</t>
  </si>
  <si>
    <t xml:space="preserve">Czajka </t>
  </si>
  <si>
    <t>Małgorzata</t>
  </si>
  <si>
    <t>Krukowska</t>
  </si>
  <si>
    <t>Leśniarek</t>
  </si>
  <si>
    <t>Henryka-Bożena</t>
  </si>
  <si>
    <t>Kardaska</t>
  </si>
  <si>
    <t xml:space="preserve">Kawecki </t>
  </si>
  <si>
    <t>Piwońska</t>
  </si>
  <si>
    <t>Wróblewska</t>
  </si>
  <si>
    <t>Janusz</t>
  </si>
  <si>
    <t>Kmieciak</t>
  </si>
  <si>
    <t>Szostkowka</t>
  </si>
  <si>
    <t>Kardaski</t>
  </si>
  <si>
    <t>Bolesław</t>
  </si>
  <si>
    <t>Romaniec</t>
  </si>
  <si>
    <t>Oksiejczuk</t>
  </si>
  <si>
    <t>Adam</t>
  </si>
  <si>
    <t>Kolasiński</t>
  </si>
  <si>
    <t>Bronisław</t>
  </si>
  <si>
    <t>Długosz</t>
  </si>
  <si>
    <t>Robert</t>
  </si>
  <si>
    <t>Wiesława</t>
  </si>
  <si>
    <t>Kolasińska</t>
  </si>
  <si>
    <t>Henryka</t>
  </si>
  <si>
    <t>Baumgart</t>
  </si>
  <si>
    <t>Martyna</t>
  </si>
  <si>
    <t xml:space="preserve">Długosz </t>
  </si>
  <si>
    <t>Hałdys</t>
  </si>
  <si>
    <t>Klubowa Klasyfikacja w Konkursie "Piechur Roku 2012" w kategorii "OPEN", stan na 22.04.2012</t>
  </si>
  <si>
    <t>Lp.</t>
  </si>
  <si>
    <t>Hyży</t>
  </si>
  <si>
    <t>Joanna</t>
  </si>
  <si>
    <t>Krynicka</t>
  </si>
  <si>
    <t>Dorota</t>
  </si>
  <si>
    <t>Barnaś</t>
  </si>
  <si>
    <t>Jerzy</t>
  </si>
  <si>
    <t>Milewska</t>
  </si>
  <si>
    <t>Fabiszewski</t>
  </si>
  <si>
    <t>Ireneusz</t>
  </si>
  <si>
    <t>Nowak</t>
  </si>
  <si>
    <t>Zenon</t>
  </si>
  <si>
    <t>Zygmunt</t>
  </si>
  <si>
    <t xml:space="preserve">Kłos </t>
  </si>
  <si>
    <t>Adrian</t>
  </si>
  <si>
    <t>Ewaryst II</t>
  </si>
  <si>
    <t>Sokołowska</t>
  </si>
  <si>
    <t>Klubowa Klasyfikacja w Konkursie "Turysta Krajoznawca 2012",  stan na 02.10.2012</t>
  </si>
  <si>
    <t>Pkt</t>
  </si>
  <si>
    <t>Liczba odznak</t>
  </si>
  <si>
    <t>Nakoneczny</t>
  </si>
  <si>
    <t>Możejewski</t>
  </si>
  <si>
    <t>Ewaryst/Sr</t>
  </si>
  <si>
    <t>Zofia</t>
  </si>
  <si>
    <t>Ewaryst/Jr</t>
  </si>
  <si>
    <t>Bożena</t>
  </si>
  <si>
    <t>Malicki</t>
  </si>
  <si>
    <t>Możejewska</t>
  </si>
  <si>
    <t>Aleksandra</t>
  </si>
  <si>
    <t xml:space="preserve">Gierasimiuk </t>
  </si>
  <si>
    <t>Ewa</t>
  </si>
  <si>
    <t>Gałdyńska</t>
  </si>
  <si>
    <t>Jolanta</t>
  </si>
  <si>
    <t>Pawłowski</t>
  </si>
  <si>
    <t>Jarosław</t>
  </si>
  <si>
    <t>Klasyfikacja "Turysta kolarz 2012" Stan na 20.12.2012.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</si>
</sst>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00390625" style="0" customWidth="1"/>
    <col min="2" max="3" width="12.57421875" style="0" customWidth="1"/>
    <col min="4" max="4" width="10.28125" style="0" customWidth="1"/>
  </cols>
  <sheetData>
    <row r="1" ht="12.75">
      <c r="B1" s="27" t="s">
        <v>138</v>
      </c>
    </row>
    <row r="2" spans="1:4" ht="12.75">
      <c r="A2" s="18" t="s">
        <v>103</v>
      </c>
      <c r="B2" s="1" t="s">
        <v>0</v>
      </c>
      <c r="C2" s="1" t="s">
        <v>1</v>
      </c>
      <c r="D2" s="1" t="s">
        <v>2</v>
      </c>
    </row>
    <row r="3" spans="1:4" ht="12.75">
      <c r="A3" s="13">
        <v>1</v>
      </c>
      <c r="B3" s="1" t="s">
        <v>3</v>
      </c>
      <c r="C3" s="1" t="s">
        <v>4</v>
      </c>
      <c r="D3" s="1">
        <f>1050</f>
        <v>1050</v>
      </c>
    </row>
    <row r="4" spans="1:4" ht="12.75">
      <c r="A4" s="13">
        <v>2</v>
      </c>
      <c r="B4" s="1" t="s">
        <v>18</v>
      </c>
      <c r="C4" s="1" t="s">
        <v>19</v>
      </c>
      <c r="D4" s="1">
        <f>945</f>
        <v>945</v>
      </c>
    </row>
    <row r="5" spans="1:4" ht="12.75">
      <c r="A5" s="13">
        <v>3</v>
      </c>
      <c r="B5" s="1" t="s">
        <v>8</v>
      </c>
      <c r="C5" s="1" t="s">
        <v>9</v>
      </c>
      <c r="D5" s="1">
        <f>600</f>
        <v>600</v>
      </c>
    </row>
    <row r="6" spans="1:4" ht="12.75">
      <c r="A6" s="13">
        <v>4</v>
      </c>
      <c r="B6" s="1" t="s">
        <v>31</v>
      </c>
      <c r="C6" s="1" t="s">
        <v>19</v>
      </c>
      <c r="D6" s="1">
        <f>575</f>
        <v>575</v>
      </c>
    </row>
    <row r="7" spans="1:4" ht="12.75">
      <c r="A7" s="13">
        <v>5</v>
      </c>
      <c r="B7" s="3" t="s">
        <v>45</v>
      </c>
      <c r="C7" s="3" t="s">
        <v>44</v>
      </c>
      <c r="D7" s="3">
        <f>555</f>
        <v>555</v>
      </c>
    </row>
    <row r="8" spans="1:4" ht="12.75">
      <c r="A8" s="13">
        <v>8</v>
      </c>
      <c r="B8" s="1" t="s">
        <v>37</v>
      </c>
      <c r="C8" s="1" t="s">
        <v>38</v>
      </c>
      <c r="D8" s="1">
        <f>485</f>
        <v>485</v>
      </c>
    </row>
    <row r="9" spans="1:4" ht="12.75">
      <c r="A9" s="13">
        <v>6</v>
      </c>
      <c r="B9" s="1" t="s">
        <v>10</v>
      </c>
      <c r="C9" s="1" t="s">
        <v>11</v>
      </c>
      <c r="D9" s="1">
        <f>440</f>
        <v>440</v>
      </c>
    </row>
    <row r="10" spans="1:4" ht="12.75">
      <c r="A10" s="13">
        <v>7</v>
      </c>
      <c r="B10" s="2" t="s">
        <v>7</v>
      </c>
      <c r="C10" s="2" t="s">
        <v>97</v>
      </c>
      <c r="D10" s="2">
        <f>430</f>
        <v>430</v>
      </c>
    </row>
    <row r="11" spans="1:4" ht="12.75">
      <c r="A11" s="13">
        <v>9</v>
      </c>
      <c r="B11" s="1" t="s">
        <v>5</v>
      </c>
      <c r="C11" s="1" t="s">
        <v>6</v>
      </c>
      <c r="D11" s="1">
        <f>405</f>
        <v>405</v>
      </c>
    </row>
    <row r="12" spans="1:4" ht="12.75">
      <c r="A12" s="13">
        <v>10</v>
      </c>
      <c r="B12" s="2" t="s">
        <v>29</v>
      </c>
      <c r="C12" s="2" t="s">
        <v>30</v>
      </c>
      <c r="D12" s="2">
        <f>385</f>
        <v>385</v>
      </c>
    </row>
    <row r="13" spans="1:4" ht="12.75">
      <c r="A13" s="13">
        <v>12</v>
      </c>
      <c r="B13" s="1" t="s">
        <v>22</v>
      </c>
      <c r="C13" s="1" t="s">
        <v>23</v>
      </c>
      <c r="D13" s="1">
        <f>310</f>
        <v>310</v>
      </c>
    </row>
    <row r="14" spans="1:4" ht="12.75">
      <c r="A14" s="13">
        <v>11</v>
      </c>
      <c r="B14" s="1" t="s">
        <v>12</v>
      </c>
      <c r="C14" s="1" t="s">
        <v>13</v>
      </c>
      <c r="D14" s="1">
        <f>240</f>
        <v>240</v>
      </c>
    </row>
    <row r="15" spans="1:4" ht="12.75">
      <c r="A15" s="14">
        <v>13</v>
      </c>
      <c r="B15" s="2" t="s">
        <v>51</v>
      </c>
      <c r="C15" s="2" t="s">
        <v>52</v>
      </c>
      <c r="D15" s="2">
        <f>220</f>
        <v>220</v>
      </c>
    </row>
    <row r="16" spans="1:4" ht="12.75">
      <c r="A16" s="14">
        <v>14</v>
      </c>
      <c r="B16" s="1" t="s">
        <v>34</v>
      </c>
      <c r="C16" s="12" t="s">
        <v>73</v>
      </c>
      <c r="D16" s="1">
        <f>210</f>
        <v>210</v>
      </c>
    </row>
    <row r="17" spans="1:4" ht="12.75">
      <c r="A17" s="20">
        <v>17</v>
      </c>
      <c r="B17" s="1" t="s">
        <v>16</v>
      </c>
      <c r="C17" s="1" t="s">
        <v>17</v>
      </c>
      <c r="D17" s="1">
        <f>200</f>
        <v>200</v>
      </c>
    </row>
    <row r="18" spans="1:4" ht="12.75">
      <c r="A18" s="20">
        <v>15</v>
      </c>
      <c r="B18" s="3" t="s">
        <v>5</v>
      </c>
      <c r="C18" s="3" t="s">
        <v>66</v>
      </c>
      <c r="D18" s="3">
        <f>185</f>
        <v>185</v>
      </c>
    </row>
    <row r="19" spans="1:4" ht="12.75">
      <c r="A19" s="20">
        <v>16</v>
      </c>
      <c r="B19" s="16" t="s">
        <v>110</v>
      </c>
      <c r="C19" s="16" t="s">
        <v>26</v>
      </c>
      <c r="D19" s="17">
        <f>175</f>
        <v>175</v>
      </c>
    </row>
    <row r="20" spans="1:4" ht="12.75">
      <c r="A20" s="13">
        <v>19</v>
      </c>
      <c r="B20" s="1" t="s">
        <v>32</v>
      </c>
      <c r="C20" s="1" t="s">
        <v>33</v>
      </c>
      <c r="D20" s="1">
        <f>125</f>
        <v>125</v>
      </c>
    </row>
    <row r="21" spans="1:4" ht="12.75">
      <c r="A21" s="13">
        <v>18</v>
      </c>
      <c r="B21" s="1" t="s">
        <v>20</v>
      </c>
      <c r="C21" s="1" t="s">
        <v>21</v>
      </c>
      <c r="D21" s="1">
        <f>115</f>
        <v>115</v>
      </c>
    </row>
    <row r="22" spans="1:4" ht="12.75">
      <c r="A22" s="14">
        <v>20</v>
      </c>
      <c r="B22" s="3" t="s">
        <v>101</v>
      </c>
      <c r="C22" s="3" t="s">
        <v>83</v>
      </c>
      <c r="D22" s="3">
        <f>105</f>
        <v>105</v>
      </c>
    </row>
    <row r="23" spans="1:4" ht="12.75">
      <c r="A23" s="14">
        <v>21</v>
      </c>
      <c r="B23" s="2" t="s">
        <v>104</v>
      </c>
      <c r="C23" s="2" t="s">
        <v>105</v>
      </c>
      <c r="D23" s="2">
        <f>105</f>
        <v>105</v>
      </c>
    </row>
    <row r="24" spans="1:4" ht="12.75">
      <c r="A24" s="14">
        <v>23</v>
      </c>
      <c r="B24" s="3" t="s">
        <v>40</v>
      </c>
      <c r="C24" s="3" t="s">
        <v>41</v>
      </c>
      <c r="D24" s="3">
        <f>100</f>
        <v>100</v>
      </c>
    </row>
    <row r="25" spans="1:4" ht="12.75">
      <c r="A25" s="13">
        <v>24</v>
      </c>
      <c r="B25" s="2" t="s">
        <v>7</v>
      </c>
      <c r="C25" s="2" t="s">
        <v>26</v>
      </c>
      <c r="D25" s="2">
        <f>100</f>
        <v>100</v>
      </c>
    </row>
    <row r="26" spans="1:4" ht="12.75">
      <c r="A26" s="14">
        <v>30</v>
      </c>
      <c r="B26" s="2" t="s">
        <v>40</v>
      </c>
      <c r="C26" s="2" t="s">
        <v>42</v>
      </c>
      <c r="D26" s="2">
        <f>100</f>
        <v>100</v>
      </c>
    </row>
    <row r="27" spans="1:4" ht="12.75">
      <c r="A27" s="13">
        <v>25</v>
      </c>
      <c r="B27" s="1" t="s">
        <v>53</v>
      </c>
      <c r="C27" s="1" t="s">
        <v>17</v>
      </c>
      <c r="D27" s="1">
        <f>70</f>
        <v>70</v>
      </c>
    </row>
    <row r="28" spans="1:4" ht="12.75">
      <c r="A28" s="14">
        <v>27</v>
      </c>
      <c r="B28" s="1" t="s">
        <v>14</v>
      </c>
      <c r="C28" s="1" t="s">
        <v>15</v>
      </c>
      <c r="D28" s="1">
        <f>70</f>
        <v>70</v>
      </c>
    </row>
    <row r="29" spans="1:4" ht="12.75">
      <c r="A29" s="13">
        <v>22</v>
      </c>
      <c r="B29" s="2" t="s">
        <v>84</v>
      </c>
      <c r="C29" s="2" t="s">
        <v>30</v>
      </c>
      <c r="D29" s="2">
        <f>60</f>
        <v>60</v>
      </c>
    </row>
    <row r="30" spans="1:4" ht="12.75">
      <c r="A30" s="14">
        <v>26</v>
      </c>
      <c r="B30" s="4" t="s">
        <v>40</v>
      </c>
      <c r="C30" s="4" t="s">
        <v>43</v>
      </c>
      <c r="D30" s="4">
        <f>60</f>
        <v>60</v>
      </c>
    </row>
    <row r="31" spans="1:4" ht="12.75">
      <c r="A31" s="13">
        <v>28</v>
      </c>
      <c r="B31" s="3" t="s">
        <v>31</v>
      </c>
      <c r="C31" s="3" t="s">
        <v>39</v>
      </c>
      <c r="D31" s="3">
        <f>60</f>
        <v>60</v>
      </c>
    </row>
    <row r="32" spans="1:4" ht="12.75">
      <c r="A32" s="14">
        <v>40</v>
      </c>
      <c r="B32" s="15" t="s">
        <v>88</v>
      </c>
      <c r="C32" s="15" t="s">
        <v>68</v>
      </c>
      <c r="D32" s="3">
        <f>60</f>
        <v>60</v>
      </c>
    </row>
    <row r="33" spans="1:4" ht="12.75">
      <c r="A33" s="13">
        <v>29</v>
      </c>
      <c r="B33" s="1" t="s">
        <v>55</v>
      </c>
      <c r="C33" s="1" t="s">
        <v>56</v>
      </c>
      <c r="D33" s="1">
        <f>50</f>
        <v>50</v>
      </c>
    </row>
    <row r="34" spans="1:4" ht="12.75">
      <c r="A34" s="14">
        <v>35</v>
      </c>
      <c r="B34" s="16" t="s">
        <v>35</v>
      </c>
      <c r="C34" s="16" t="s">
        <v>36</v>
      </c>
      <c r="D34" s="17">
        <f>50</f>
        <v>50</v>
      </c>
    </row>
    <row r="35" spans="1:4" ht="12.75">
      <c r="A35" s="14">
        <v>31</v>
      </c>
      <c r="B35" s="1" t="s">
        <v>24</v>
      </c>
      <c r="C35" s="1" t="s">
        <v>15</v>
      </c>
      <c r="D35" s="1">
        <f>30</f>
        <v>30</v>
      </c>
    </row>
    <row r="36" spans="1:4" ht="12.75">
      <c r="A36" s="14">
        <v>32</v>
      </c>
      <c r="B36" s="2" t="s">
        <v>106</v>
      </c>
      <c r="C36" s="2" t="s">
        <v>107</v>
      </c>
      <c r="D36" s="2">
        <f>30</f>
        <v>30</v>
      </c>
    </row>
    <row r="37" spans="1:4" ht="12.75">
      <c r="A37" s="14">
        <v>33</v>
      </c>
      <c r="B37" s="2" t="s">
        <v>65</v>
      </c>
      <c r="C37" s="2" t="s">
        <v>54</v>
      </c>
      <c r="D37" s="2">
        <f>30</f>
        <v>30</v>
      </c>
    </row>
    <row r="38" spans="1:4" ht="12.75">
      <c r="A38" s="14">
        <v>34</v>
      </c>
      <c r="B38" s="17" t="s">
        <v>106</v>
      </c>
      <c r="C38" s="17" t="s">
        <v>107</v>
      </c>
      <c r="D38" s="17">
        <f>30</f>
        <v>30</v>
      </c>
    </row>
    <row r="39" spans="1:4" ht="12.75">
      <c r="A39" s="14">
        <v>41</v>
      </c>
      <c r="B39" s="15" t="s">
        <v>35</v>
      </c>
      <c r="C39" s="15" t="s">
        <v>33</v>
      </c>
      <c r="D39" s="3">
        <f>30</f>
        <v>30</v>
      </c>
    </row>
    <row r="40" spans="1:4" ht="12.75">
      <c r="A40" s="14">
        <v>42</v>
      </c>
      <c r="B40" s="15" t="s">
        <v>62</v>
      </c>
      <c r="C40" s="15" t="s">
        <v>23</v>
      </c>
      <c r="D40" s="3">
        <f>30</f>
        <v>30</v>
      </c>
    </row>
    <row r="41" spans="1:4" ht="12.75">
      <c r="A41" s="14">
        <v>36</v>
      </c>
      <c r="B41" s="2" t="s">
        <v>69</v>
      </c>
      <c r="C41" s="2" t="s">
        <v>36</v>
      </c>
      <c r="D41" s="2">
        <f>10+10</f>
        <v>20</v>
      </c>
    </row>
    <row r="42" spans="1:4" ht="12.75">
      <c r="A42" s="14">
        <v>37</v>
      </c>
      <c r="B42" s="2" t="s">
        <v>65</v>
      </c>
      <c r="C42" s="2" t="s">
        <v>67</v>
      </c>
      <c r="D42" s="2">
        <f>20</f>
        <v>20</v>
      </c>
    </row>
    <row r="43" spans="1:4" ht="12.75">
      <c r="A43" s="14">
        <v>38</v>
      </c>
      <c r="B43" s="2" t="s">
        <v>24</v>
      </c>
      <c r="C43" s="2" t="s">
        <v>25</v>
      </c>
      <c r="D43" s="2">
        <f>20</f>
        <v>20</v>
      </c>
    </row>
    <row r="44" spans="1:4" ht="12.75">
      <c r="A44" s="14">
        <v>39</v>
      </c>
      <c r="B44" s="1" t="s">
        <v>111</v>
      </c>
      <c r="C44" s="1" t="s">
        <v>112</v>
      </c>
      <c r="D44" s="1">
        <f>20</f>
        <v>20</v>
      </c>
    </row>
    <row r="45" spans="1:4" ht="12.75">
      <c r="A45" s="14">
        <v>43</v>
      </c>
      <c r="B45" s="2" t="s">
        <v>27</v>
      </c>
      <c r="C45" s="2" t="s">
        <v>28</v>
      </c>
      <c r="D45" s="2">
        <f>20</f>
        <v>20</v>
      </c>
    </row>
    <row r="46" spans="1:4" ht="12.75">
      <c r="A46" s="14">
        <v>44</v>
      </c>
      <c r="B46" s="3" t="s">
        <v>108</v>
      </c>
      <c r="C46" s="3" t="s">
        <v>109</v>
      </c>
      <c r="D46" s="3">
        <f>20</f>
        <v>20</v>
      </c>
    </row>
    <row r="47" spans="1:4" ht="12.75">
      <c r="A47" s="14">
        <v>45</v>
      </c>
      <c r="B47" s="1" t="s">
        <v>113</v>
      </c>
      <c r="C47" s="1" t="s">
        <v>114</v>
      </c>
      <c r="D47" s="1">
        <f>10</f>
        <v>10</v>
      </c>
    </row>
    <row r="48" spans="1:4" ht="12.75">
      <c r="A48" s="14">
        <v>46</v>
      </c>
      <c r="B48" s="12" t="s">
        <v>129</v>
      </c>
      <c r="C48" s="1" t="s">
        <v>115</v>
      </c>
      <c r="D48" s="1">
        <f>10</f>
        <v>10</v>
      </c>
    </row>
    <row r="49" spans="1:4" ht="12.75">
      <c r="A49" s="14">
        <v>47</v>
      </c>
      <c r="B49" s="17" t="s">
        <v>51</v>
      </c>
      <c r="C49" s="17" t="s">
        <v>64</v>
      </c>
      <c r="D49" s="17">
        <f>10</f>
        <v>10</v>
      </c>
    </row>
    <row r="50" spans="1:4" ht="12.75">
      <c r="A50" s="14">
        <v>48</v>
      </c>
      <c r="B50" s="4" t="s">
        <v>116</v>
      </c>
      <c r="C50" s="4" t="s">
        <v>117</v>
      </c>
      <c r="D50" s="4">
        <f>10</f>
        <v>10</v>
      </c>
    </row>
    <row r="51" spans="1:4" ht="12.75">
      <c r="A51" s="14">
        <v>49</v>
      </c>
      <c r="B51" s="1" t="s">
        <v>8</v>
      </c>
      <c r="C51" s="1" t="s">
        <v>118</v>
      </c>
      <c r="D51" s="1">
        <f>10</f>
        <v>10</v>
      </c>
    </row>
    <row r="52" spans="1:4" ht="12.75">
      <c r="A52" s="14">
        <v>50</v>
      </c>
      <c r="B52" s="17" t="s">
        <v>119</v>
      </c>
      <c r="C52" s="17" t="s">
        <v>64</v>
      </c>
      <c r="D52" s="17">
        <f>10</f>
        <v>10</v>
      </c>
    </row>
    <row r="53" spans="1:4" ht="12.75">
      <c r="A53" s="14">
        <v>51</v>
      </c>
      <c r="B53" s="16" t="s">
        <v>130</v>
      </c>
      <c r="C53" s="16" t="s">
        <v>131</v>
      </c>
      <c r="D53" s="17">
        <f>10</f>
        <v>10</v>
      </c>
    </row>
    <row r="54" spans="1:4" ht="12.75">
      <c r="A54" s="14">
        <v>52</v>
      </c>
      <c r="B54" s="16" t="s">
        <v>132</v>
      </c>
      <c r="C54" s="16" t="s">
        <v>133</v>
      </c>
      <c r="D54" s="17">
        <f>10</f>
        <v>10</v>
      </c>
    </row>
    <row r="55" spans="1:4" ht="12.75">
      <c r="A55" s="14">
        <v>53</v>
      </c>
      <c r="B55" s="16" t="s">
        <v>134</v>
      </c>
      <c r="C55" s="16" t="s">
        <v>135</v>
      </c>
      <c r="D55" s="17">
        <f>10</f>
        <v>10</v>
      </c>
    </row>
    <row r="56" spans="1:4" ht="12" customHeight="1">
      <c r="A56" s="14">
        <v>54</v>
      </c>
      <c r="B56" s="15" t="s">
        <v>136</v>
      </c>
      <c r="C56" s="15" t="s">
        <v>137</v>
      </c>
      <c r="D56" s="3">
        <f>10</f>
        <v>10</v>
      </c>
    </row>
    <row r="57" spans="1:4" ht="12" customHeight="1">
      <c r="A57" s="24"/>
      <c r="B57" s="25"/>
      <c r="C57" s="26"/>
      <c r="D57" s="7"/>
    </row>
    <row r="58" spans="2:4" ht="12.75">
      <c r="B58" s="10"/>
      <c r="C58" s="19" t="s">
        <v>50</v>
      </c>
      <c r="D58" s="11">
        <f>SUM(D3:D56)</f>
        <v>9040</v>
      </c>
    </row>
    <row r="59" spans="3:4" ht="12.75">
      <c r="C59" s="10"/>
      <c r="D59" s="10"/>
    </row>
    <row r="61" spans="1:2" ht="12.75">
      <c r="A61" s="5"/>
      <c r="B61" t="s">
        <v>47</v>
      </c>
    </row>
    <row r="62" spans="1:2" ht="12.75">
      <c r="A62" s="6"/>
      <c r="B62" t="s">
        <v>48</v>
      </c>
    </row>
    <row r="63" ht="12.75">
      <c r="B63" t="s">
        <v>49</v>
      </c>
    </row>
  </sheetData>
  <sheetProtection/>
  <autoFilter ref="A2:D43">
    <sortState ref="A3:D63">
      <sortCondition descending="1" sortBy="value" ref="D3:D63"/>
    </sortState>
  </autoFilter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3.140625" style="0" customWidth="1"/>
    <col min="3" max="3" width="14.7109375" style="0" customWidth="1"/>
    <col min="4" max="4" width="8.7109375" style="0" customWidth="1"/>
    <col min="5" max="5" width="10.8515625" style="0" customWidth="1"/>
  </cols>
  <sheetData>
    <row r="1" spans="1:5" ht="30.75" customHeight="1">
      <c r="A1" s="21" t="s">
        <v>102</v>
      </c>
      <c r="B1" s="22"/>
      <c r="C1" s="22"/>
      <c r="D1" s="22"/>
      <c r="E1" s="23"/>
    </row>
    <row r="2" spans="1:5" ht="12.75">
      <c r="A2" s="1" t="s">
        <v>46</v>
      </c>
      <c r="B2" s="1" t="s">
        <v>0</v>
      </c>
      <c r="C2" s="1" t="s">
        <v>1</v>
      </c>
      <c r="D2" s="3" t="s">
        <v>57</v>
      </c>
      <c r="E2" s="3" t="s">
        <v>72</v>
      </c>
    </row>
    <row r="3" spans="1:5" ht="12.75">
      <c r="A3" s="1">
        <v>1</v>
      </c>
      <c r="B3" s="1" t="s">
        <v>37</v>
      </c>
      <c r="C3" s="1" t="s">
        <v>38</v>
      </c>
      <c r="D3" s="1">
        <v>161.16</v>
      </c>
      <c r="E3" s="1">
        <v>13</v>
      </c>
    </row>
    <row r="4" spans="1:5" ht="12.75">
      <c r="A4" s="1">
        <v>2</v>
      </c>
      <c r="B4" s="1" t="s">
        <v>53</v>
      </c>
      <c r="C4" s="1" t="s">
        <v>17</v>
      </c>
      <c r="D4" s="1">
        <v>141.31</v>
      </c>
      <c r="E4" s="1">
        <v>10</v>
      </c>
    </row>
    <row r="5" spans="1:5" ht="12.75">
      <c r="A5" s="1">
        <v>3</v>
      </c>
      <c r="B5" s="1" t="s">
        <v>3</v>
      </c>
      <c r="C5" s="1" t="s">
        <v>4</v>
      </c>
      <c r="D5" s="1">
        <v>124.31</v>
      </c>
      <c r="E5" s="1">
        <v>8</v>
      </c>
    </row>
    <row r="6" spans="1:5" ht="12.75">
      <c r="A6" s="1">
        <v>4</v>
      </c>
      <c r="B6" s="1" t="s">
        <v>58</v>
      </c>
      <c r="C6" s="1" t="s">
        <v>59</v>
      </c>
      <c r="D6" s="1">
        <v>107.51</v>
      </c>
      <c r="E6" s="1">
        <v>9</v>
      </c>
    </row>
    <row r="7" spans="1:5" ht="12.75">
      <c r="A7" s="1">
        <v>5</v>
      </c>
      <c r="B7" s="1" t="s">
        <v>74</v>
      </c>
      <c r="C7" s="3" t="s">
        <v>75</v>
      </c>
      <c r="D7" s="1">
        <v>96.77</v>
      </c>
      <c r="E7" s="1">
        <v>5</v>
      </c>
    </row>
    <row r="8" spans="1:5" ht="12.75">
      <c r="A8" s="1">
        <v>6</v>
      </c>
      <c r="B8" s="1" t="s">
        <v>60</v>
      </c>
      <c r="C8" s="1" t="s">
        <v>15</v>
      </c>
      <c r="D8" s="1">
        <v>93.16</v>
      </c>
      <c r="E8" s="1">
        <v>7</v>
      </c>
    </row>
    <row r="9" spans="1:5" ht="12.75">
      <c r="A9" s="1">
        <v>7</v>
      </c>
      <c r="B9" s="1" t="s">
        <v>22</v>
      </c>
      <c r="C9" s="1" t="s">
        <v>23</v>
      </c>
      <c r="D9" s="1">
        <v>91.24</v>
      </c>
      <c r="E9" s="1">
        <v>6</v>
      </c>
    </row>
    <row r="10" spans="1:5" ht="12.75">
      <c r="A10" s="1">
        <v>8</v>
      </c>
      <c r="B10" s="1" t="s">
        <v>8</v>
      </c>
      <c r="C10" s="1" t="s">
        <v>61</v>
      </c>
      <c r="D10" s="1">
        <v>76.56</v>
      </c>
      <c r="E10" s="1">
        <v>8</v>
      </c>
    </row>
    <row r="11" spans="1:5" ht="12.75">
      <c r="A11" s="1">
        <v>9</v>
      </c>
      <c r="B11" s="1" t="s">
        <v>12</v>
      </c>
      <c r="C11" s="1" t="s">
        <v>13</v>
      </c>
      <c r="D11" s="1">
        <v>75.2</v>
      </c>
      <c r="E11" s="1">
        <v>8</v>
      </c>
    </row>
    <row r="12" spans="1:5" ht="12.75">
      <c r="A12" s="1">
        <v>10</v>
      </c>
      <c r="B12" s="3" t="s">
        <v>34</v>
      </c>
      <c r="C12" s="3" t="s">
        <v>73</v>
      </c>
      <c r="D12" s="1">
        <v>74.91</v>
      </c>
      <c r="E12" s="1">
        <v>5</v>
      </c>
    </row>
    <row r="13" spans="1:5" ht="12.75">
      <c r="A13" s="1"/>
      <c r="B13" s="1" t="s">
        <v>65</v>
      </c>
      <c r="C13" s="3" t="s">
        <v>67</v>
      </c>
      <c r="D13" s="1">
        <v>74.91</v>
      </c>
      <c r="E13" s="1">
        <v>5</v>
      </c>
    </row>
    <row r="14" spans="1:5" ht="12.75">
      <c r="A14" s="1">
        <v>11</v>
      </c>
      <c r="B14" s="1" t="s">
        <v>76</v>
      </c>
      <c r="C14" s="3" t="s">
        <v>64</v>
      </c>
      <c r="D14" s="1">
        <v>69.57</v>
      </c>
      <c r="E14" s="1">
        <v>1</v>
      </c>
    </row>
    <row r="15" spans="1:5" ht="12.75">
      <c r="A15" s="1">
        <v>12</v>
      </c>
      <c r="B15" s="1" t="s">
        <v>5</v>
      </c>
      <c r="C15" s="1" t="s">
        <v>6</v>
      </c>
      <c r="D15" s="1">
        <v>68</v>
      </c>
      <c r="E15" s="1">
        <v>3</v>
      </c>
    </row>
    <row r="16" spans="1:5" ht="12.75">
      <c r="A16" s="1">
        <v>13</v>
      </c>
      <c r="B16" s="1" t="s">
        <v>35</v>
      </c>
      <c r="C16" s="1" t="s">
        <v>33</v>
      </c>
      <c r="D16" s="1">
        <v>60.04</v>
      </c>
      <c r="E16" s="1">
        <v>6</v>
      </c>
    </row>
    <row r="17" spans="1:5" ht="12.75">
      <c r="A17" s="1"/>
      <c r="B17" s="1" t="s">
        <v>35</v>
      </c>
      <c r="C17" s="1" t="s">
        <v>36</v>
      </c>
      <c r="D17" s="1">
        <v>60.04</v>
      </c>
      <c r="E17" s="1">
        <v>6</v>
      </c>
    </row>
    <row r="18" spans="1:5" ht="12.75">
      <c r="A18" s="1">
        <v>14</v>
      </c>
      <c r="B18" s="1" t="s">
        <v>77</v>
      </c>
      <c r="C18" s="3" t="s">
        <v>52</v>
      </c>
      <c r="D18" s="1">
        <v>55.87</v>
      </c>
      <c r="E18" s="1">
        <v>8</v>
      </c>
    </row>
    <row r="19" spans="1:5" ht="12.75">
      <c r="A19" s="1">
        <v>15</v>
      </c>
      <c r="B19" s="1" t="s">
        <v>10</v>
      </c>
      <c r="C19" s="3" t="s">
        <v>11</v>
      </c>
      <c r="D19" s="1">
        <v>50.16</v>
      </c>
      <c r="E19" s="1">
        <v>5</v>
      </c>
    </row>
    <row r="20" spans="1:5" ht="12.75">
      <c r="A20" s="1">
        <v>16</v>
      </c>
      <c r="B20" s="1" t="s">
        <v>7</v>
      </c>
      <c r="C20" s="3" t="s">
        <v>78</v>
      </c>
      <c r="D20" s="1">
        <v>50.16</v>
      </c>
      <c r="E20" s="1">
        <v>4</v>
      </c>
    </row>
    <row r="21" spans="1:5" ht="12.75">
      <c r="A21" s="1">
        <v>17</v>
      </c>
      <c r="B21" s="1" t="s">
        <v>79</v>
      </c>
      <c r="C21" s="3" t="s">
        <v>71</v>
      </c>
      <c r="D21" s="1">
        <v>41.16</v>
      </c>
      <c r="E21" s="1">
        <v>5</v>
      </c>
    </row>
    <row r="22" spans="1:5" ht="12.75">
      <c r="A22" s="1">
        <v>18</v>
      </c>
      <c r="B22" s="1" t="s">
        <v>80</v>
      </c>
      <c r="C22" s="3" t="s">
        <v>23</v>
      </c>
      <c r="D22" s="1">
        <v>38.3</v>
      </c>
      <c r="E22" s="1">
        <v>5</v>
      </c>
    </row>
    <row r="23" spans="1:5" ht="12.75">
      <c r="A23" s="1">
        <v>19</v>
      </c>
      <c r="B23" s="1" t="s">
        <v>81</v>
      </c>
      <c r="C23" s="3" t="s">
        <v>26</v>
      </c>
      <c r="D23" s="1">
        <v>28.4</v>
      </c>
      <c r="E23" s="1">
        <v>3</v>
      </c>
    </row>
    <row r="24" spans="1:5" ht="12.75">
      <c r="A24" s="1">
        <v>20</v>
      </c>
      <c r="B24" s="1" t="s">
        <v>20</v>
      </c>
      <c r="C24" s="1" t="s">
        <v>21</v>
      </c>
      <c r="D24" s="1">
        <v>25.6</v>
      </c>
      <c r="E24" s="1">
        <v>3</v>
      </c>
    </row>
    <row r="25" spans="1:5" ht="12.75">
      <c r="A25" s="1">
        <v>21</v>
      </c>
      <c r="B25" s="1" t="s">
        <v>82</v>
      </c>
      <c r="C25" s="3" t="s">
        <v>67</v>
      </c>
      <c r="D25" s="1">
        <v>25.31</v>
      </c>
      <c r="E25" s="1">
        <v>2</v>
      </c>
    </row>
    <row r="26" spans="1:5" ht="12.75">
      <c r="A26" s="1">
        <v>22</v>
      </c>
      <c r="B26" s="1" t="s">
        <v>70</v>
      </c>
      <c r="C26" s="3" t="s">
        <v>83</v>
      </c>
      <c r="D26" s="1">
        <v>18.6</v>
      </c>
      <c r="E26" s="1">
        <v>2</v>
      </c>
    </row>
    <row r="27" spans="1:5" ht="12.75">
      <c r="A27" s="1">
        <v>23</v>
      </c>
      <c r="B27" s="1" t="s">
        <v>70</v>
      </c>
      <c r="C27" s="3" t="s">
        <v>30</v>
      </c>
      <c r="D27" s="1">
        <v>18.6</v>
      </c>
      <c r="E27" s="1">
        <v>2</v>
      </c>
    </row>
    <row r="28" spans="1:5" ht="12.75">
      <c r="A28" s="1">
        <v>24</v>
      </c>
      <c r="B28" s="1" t="s">
        <v>51</v>
      </c>
      <c r="C28" s="3" t="s">
        <v>52</v>
      </c>
      <c r="D28" s="1">
        <v>18.5</v>
      </c>
      <c r="E28" s="1">
        <v>2</v>
      </c>
    </row>
    <row r="29" spans="1:5" ht="12.75">
      <c r="A29" s="1">
        <v>25</v>
      </c>
      <c r="B29" s="1" t="s">
        <v>62</v>
      </c>
      <c r="C29" s="1" t="s">
        <v>23</v>
      </c>
      <c r="D29" s="1">
        <v>14.7</v>
      </c>
      <c r="E29" s="1">
        <v>2</v>
      </c>
    </row>
    <row r="30" spans="1:5" ht="12.75">
      <c r="A30" s="1">
        <v>26</v>
      </c>
      <c r="B30" s="1" t="s">
        <v>84</v>
      </c>
      <c r="C30" s="3" t="s">
        <v>30</v>
      </c>
      <c r="D30" s="1">
        <v>13</v>
      </c>
      <c r="E30" s="1">
        <v>1</v>
      </c>
    </row>
    <row r="31" spans="1:5" ht="12.75">
      <c r="A31" s="1">
        <v>27</v>
      </c>
      <c r="B31" s="1" t="s">
        <v>85</v>
      </c>
      <c r="C31" s="3" t="s">
        <v>28</v>
      </c>
      <c r="D31" s="1">
        <v>13</v>
      </c>
      <c r="E31" s="1">
        <v>1</v>
      </c>
    </row>
    <row r="32" spans="1:5" ht="12.75">
      <c r="A32" s="1">
        <v>28</v>
      </c>
      <c r="B32" s="1" t="s">
        <v>86</v>
      </c>
      <c r="C32" s="3" t="s">
        <v>87</v>
      </c>
      <c r="D32" s="1">
        <v>13</v>
      </c>
      <c r="E32" s="1">
        <v>1</v>
      </c>
    </row>
    <row r="33" spans="1:5" ht="12.75">
      <c r="A33" s="1">
        <v>29</v>
      </c>
      <c r="B33" s="1" t="s">
        <v>16</v>
      </c>
      <c r="C33" s="3" t="s">
        <v>17</v>
      </c>
      <c r="D33" s="1">
        <v>10.6</v>
      </c>
      <c r="E33" s="1">
        <v>1</v>
      </c>
    </row>
    <row r="34" spans="1:5" ht="12.75">
      <c r="A34" s="1">
        <v>30</v>
      </c>
      <c r="B34" s="1" t="s">
        <v>88</v>
      </c>
      <c r="C34" s="3" t="s">
        <v>68</v>
      </c>
      <c r="D34" s="1">
        <v>10</v>
      </c>
      <c r="E34" s="1">
        <v>1</v>
      </c>
    </row>
    <row r="35" spans="1:5" ht="12.75">
      <c r="A35" s="1">
        <v>31</v>
      </c>
      <c r="B35" s="1" t="s">
        <v>89</v>
      </c>
      <c r="C35" s="3" t="s">
        <v>90</v>
      </c>
      <c r="D35" s="1">
        <v>10</v>
      </c>
      <c r="E35" s="1">
        <v>1</v>
      </c>
    </row>
    <row r="36" spans="1:5" ht="12.75">
      <c r="A36" s="1">
        <v>32</v>
      </c>
      <c r="B36" s="1" t="s">
        <v>91</v>
      </c>
      <c r="C36" s="3" t="s">
        <v>92</v>
      </c>
      <c r="D36" s="1">
        <v>10</v>
      </c>
      <c r="E36" s="1">
        <v>1</v>
      </c>
    </row>
    <row r="37" spans="1:5" ht="12.75">
      <c r="A37" s="1">
        <v>33</v>
      </c>
      <c r="B37" s="1" t="s">
        <v>93</v>
      </c>
      <c r="C37" s="3" t="s">
        <v>94</v>
      </c>
      <c r="D37" s="1">
        <v>10</v>
      </c>
      <c r="E37" s="1">
        <v>1</v>
      </c>
    </row>
    <row r="38" spans="1:5" ht="12.75">
      <c r="A38" s="1">
        <v>34</v>
      </c>
      <c r="B38" s="1" t="s">
        <v>93</v>
      </c>
      <c r="C38" s="3" t="s">
        <v>95</v>
      </c>
      <c r="D38" s="1">
        <v>10</v>
      </c>
      <c r="E38" s="1">
        <v>1</v>
      </c>
    </row>
    <row r="39" spans="1:5" ht="12.75">
      <c r="A39" s="1">
        <v>35</v>
      </c>
      <c r="B39" s="1" t="s">
        <v>96</v>
      </c>
      <c r="C39" s="3" t="s">
        <v>97</v>
      </c>
      <c r="D39" s="1">
        <v>10</v>
      </c>
      <c r="E39" s="1">
        <v>1</v>
      </c>
    </row>
    <row r="40" spans="1:5" ht="12.75">
      <c r="A40" s="1">
        <v>36</v>
      </c>
      <c r="B40" s="1" t="s">
        <v>40</v>
      </c>
      <c r="C40" s="3" t="s">
        <v>41</v>
      </c>
      <c r="D40" s="1">
        <v>10</v>
      </c>
      <c r="E40" s="1">
        <v>1</v>
      </c>
    </row>
    <row r="41" spans="1:5" ht="12.75">
      <c r="A41" s="1">
        <v>37</v>
      </c>
      <c r="B41" s="1" t="s">
        <v>40</v>
      </c>
      <c r="C41" s="3" t="s">
        <v>42</v>
      </c>
      <c r="D41" s="1">
        <v>8</v>
      </c>
      <c r="E41" s="1">
        <v>1</v>
      </c>
    </row>
    <row r="42" spans="1:5" ht="12.75">
      <c r="A42" s="1">
        <v>38</v>
      </c>
      <c r="B42" s="1" t="s">
        <v>40</v>
      </c>
      <c r="C42" s="3" t="s">
        <v>43</v>
      </c>
      <c r="D42" s="1">
        <v>8</v>
      </c>
      <c r="E42" s="1">
        <v>1</v>
      </c>
    </row>
    <row r="43" spans="1:5" ht="12.75">
      <c r="A43" s="1">
        <v>39</v>
      </c>
      <c r="B43" s="1" t="s">
        <v>98</v>
      </c>
      <c r="C43" s="3" t="s">
        <v>99</v>
      </c>
      <c r="D43" s="1">
        <v>8</v>
      </c>
      <c r="E43" s="1">
        <v>1</v>
      </c>
    </row>
    <row r="44" spans="1:5" ht="12.75">
      <c r="A44" s="1">
        <v>40</v>
      </c>
      <c r="B44" s="1" t="s">
        <v>100</v>
      </c>
      <c r="C44" s="3" t="s">
        <v>95</v>
      </c>
      <c r="D44" s="1">
        <v>5</v>
      </c>
      <c r="E44" s="1">
        <v>1</v>
      </c>
    </row>
    <row r="45" spans="1:5" ht="12.75">
      <c r="A45" s="1">
        <v>41</v>
      </c>
      <c r="B45" s="1" t="s">
        <v>101</v>
      </c>
      <c r="C45" s="3" t="s">
        <v>83</v>
      </c>
      <c r="D45" s="1">
        <v>3.5</v>
      </c>
      <c r="E45" s="1">
        <v>1</v>
      </c>
    </row>
    <row r="47" ht="13.5" thickBot="1"/>
    <row r="48" spans="3:4" ht="14.25" thickBot="1" thickTop="1">
      <c r="C48" s="8" t="s">
        <v>63</v>
      </c>
      <c r="D48" s="9">
        <f>SUM(D3:D45)</f>
        <v>1912.1499999999999</v>
      </c>
    </row>
    <row r="49" ht="13.5" thickTop="1"/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00390625" style="0" customWidth="1"/>
    <col min="2" max="2" width="13.140625" style="0" customWidth="1"/>
    <col min="3" max="3" width="14.7109375" style="0" customWidth="1"/>
    <col min="4" max="4" width="8.7109375" style="0" customWidth="1"/>
    <col min="5" max="5" width="13.140625" style="0" bestFit="1" customWidth="1"/>
  </cols>
  <sheetData>
    <row r="1" spans="1:5" ht="26.25" customHeight="1">
      <c r="A1" s="21" t="s">
        <v>120</v>
      </c>
      <c r="B1" s="22"/>
      <c r="C1" s="22"/>
      <c r="D1" s="22"/>
      <c r="E1" s="23"/>
    </row>
    <row r="2" spans="1:5" ht="12.75">
      <c r="A2" s="1" t="s">
        <v>46</v>
      </c>
      <c r="B2" s="1" t="s">
        <v>0</v>
      </c>
      <c r="C2" s="1" t="s">
        <v>1</v>
      </c>
      <c r="D2" s="3" t="s">
        <v>121</v>
      </c>
      <c r="E2" s="3" t="s">
        <v>122</v>
      </c>
    </row>
    <row r="3" spans="1:5" ht="12.75">
      <c r="A3" s="13">
        <v>1</v>
      </c>
      <c r="B3" s="1" t="s">
        <v>104</v>
      </c>
      <c r="C3" s="1" t="s">
        <v>6</v>
      </c>
      <c r="D3" s="13">
        <v>39</v>
      </c>
      <c r="E3" s="13">
        <v>8</v>
      </c>
    </row>
    <row r="4" spans="1:5" ht="12.75">
      <c r="A4" s="13">
        <v>2</v>
      </c>
      <c r="B4" s="1" t="s">
        <v>20</v>
      </c>
      <c r="C4" s="1" t="s">
        <v>21</v>
      </c>
      <c r="D4" s="13">
        <v>30</v>
      </c>
      <c r="E4" s="13">
        <v>7</v>
      </c>
    </row>
    <row r="5" spans="1:5" ht="12.75">
      <c r="A5" s="13">
        <v>3</v>
      </c>
      <c r="B5" s="1" t="s">
        <v>51</v>
      </c>
      <c r="C5" s="1" t="s">
        <v>52</v>
      </c>
      <c r="D5" s="13">
        <v>26</v>
      </c>
      <c r="E5" s="13">
        <v>7</v>
      </c>
    </row>
    <row r="6" spans="1:5" ht="12.75">
      <c r="A6" s="13">
        <v>4</v>
      </c>
      <c r="B6" s="1" t="s">
        <v>104</v>
      </c>
      <c r="C6" s="1" t="s">
        <v>66</v>
      </c>
      <c r="D6" s="13">
        <v>25</v>
      </c>
      <c r="E6" s="13">
        <v>5</v>
      </c>
    </row>
    <row r="7" spans="1:5" ht="12.75">
      <c r="A7" s="13">
        <v>5</v>
      </c>
      <c r="B7" s="1" t="s">
        <v>8</v>
      </c>
      <c r="C7" s="1" t="s">
        <v>125</v>
      </c>
      <c r="D7" s="13">
        <v>17</v>
      </c>
      <c r="E7" s="13">
        <v>7</v>
      </c>
    </row>
    <row r="8" spans="1:5" ht="12.75">
      <c r="A8" s="13">
        <v>6</v>
      </c>
      <c r="B8" s="1" t="s">
        <v>22</v>
      </c>
      <c r="C8" s="1" t="s">
        <v>23</v>
      </c>
      <c r="D8" s="13">
        <v>16</v>
      </c>
      <c r="E8" s="13">
        <v>5</v>
      </c>
    </row>
    <row r="9" spans="1:5" ht="12.75">
      <c r="A9" s="13">
        <v>7</v>
      </c>
      <c r="B9" s="1" t="s">
        <v>18</v>
      </c>
      <c r="C9" s="1" t="s">
        <v>19</v>
      </c>
      <c r="D9" s="13">
        <v>15</v>
      </c>
      <c r="E9" s="13">
        <v>5</v>
      </c>
    </row>
    <row r="10" spans="1:5" ht="12.75">
      <c r="A10" s="13">
        <v>8</v>
      </c>
      <c r="B10" s="1" t="s">
        <v>45</v>
      </c>
      <c r="C10" s="12" t="s">
        <v>44</v>
      </c>
      <c r="D10" s="13">
        <v>9</v>
      </c>
      <c r="E10" s="13">
        <v>3</v>
      </c>
    </row>
    <row r="11" spans="1:5" ht="12.75">
      <c r="A11" s="13">
        <v>9</v>
      </c>
      <c r="B11" s="1" t="s">
        <v>16</v>
      </c>
      <c r="C11" s="1" t="s">
        <v>17</v>
      </c>
      <c r="D11" s="13">
        <v>6</v>
      </c>
      <c r="E11" s="13">
        <v>2</v>
      </c>
    </row>
    <row r="12" spans="1:5" ht="12.75">
      <c r="A12" s="13">
        <v>10</v>
      </c>
      <c r="B12" s="1" t="s">
        <v>104</v>
      </c>
      <c r="C12" s="1" t="s">
        <v>71</v>
      </c>
      <c r="D12" s="13">
        <v>5</v>
      </c>
      <c r="E12" s="13">
        <v>2</v>
      </c>
    </row>
    <row r="13" spans="1:5" ht="12.75">
      <c r="A13" s="13">
        <v>11</v>
      </c>
      <c r="B13" s="1" t="s">
        <v>20</v>
      </c>
      <c r="C13" s="1" t="s">
        <v>126</v>
      </c>
      <c r="D13" s="13">
        <v>5</v>
      </c>
      <c r="E13" s="13">
        <v>2</v>
      </c>
    </row>
    <row r="14" spans="1:5" ht="12.75">
      <c r="A14" s="13">
        <v>12</v>
      </c>
      <c r="B14" s="1" t="s">
        <v>7</v>
      </c>
      <c r="C14" s="1" t="s">
        <v>26</v>
      </c>
      <c r="D14" s="13">
        <v>5</v>
      </c>
      <c r="E14" s="13">
        <v>1</v>
      </c>
    </row>
    <row r="15" spans="1:5" ht="12.75">
      <c r="A15" s="13">
        <v>13</v>
      </c>
      <c r="B15" s="1" t="s">
        <v>65</v>
      </c>
      <c r="C15" s="1" t="s">
        <v>54</v>
      </c>
      <c r="D15" s="13">
        <v>4</v>
      </c>
      <c r="E15" s="13">
        <v>2</v>
      </c>
    </row>
    <row r="16" spans="1:5" ht="12.75">
      <c r="A16" s="13">
        <v>14</v>
      </c>
      <c r="B16" s="1" t="s">
        <v>55</v>
      </c>
      <c r="C16" s="1" t="s">
        <v>56</v>
      </c>
      <c r="D16" s="13">
        <v>4</v>
      </c>
      <c r="E16" s="13">
        <v>2</v>
      </c>
    </row>
    <row r="17" spans="1:5" ht="12.75">
      <c r="A17" s="13">
        <v>15</v>
      </c>
      <c r="B17" s="1" t="s">
        <v>34</v>
      </c>
      <c r="C17" s="1" t="s">
        <v>73</v>
      </c>
      <c r="D17" s="13">
        <v>4</v>
      </c>
      <c r="E17" s="13">
        <v>2</v>
      </c>
    </row>
    <row r="18" spans="1:5" ht="12.75">
      <c r="A18" s="13">
        <v>16</v>
      </c>
      <c r="B18" s="1" t="s">
        <v>8</v>
      </c>
      <c r="C18" s="1" t="s">
        <v>127</v>
      </c>
      <c r="D18" s="13">
        <v>4</v>
      </c>
      <c r="E18" s="13">
        <v>1</v>
      </c>
    </row>
    <row r="19" spans="1:5" ht="12.75">
      <c r="A19" s="13">
        <v>17</v>
      </c>
      <c r="B19" s="1" t="s">
        <v>7</v>
      </c>
      <c r="C19" s="1" t="s">
        <v>128</v>
      </c>
      <c r="D19" s="13">
        <v>3</v>
      </c>
      <c r="E19" s="13">
        <v>1</v>
      </c>
    </row>
    <row r="20" spans="1:5" ht="12.75">
      <c r="A20" s="13">
        <v>18</v>
      </c>
      <c r="B20" s="1" t="s">
        <v>10</v>
      </c>
      <c r="C20" s="1" t="s">
        <v>11</v>
      </c>
      <c r="D20" s="13">
        <v>3</v>
      </c>
      <c r="E20" s="13">
        <v>1</v>
      </c>
    </row>
    <row r="21" spans="1:5" ht="12.75">
      <c r="A21" s="13">
        <v>19</v>
      </c>
      <c r="B21" s="1" t="s">
        <v>14</v>
      </c>
      <c r="C21" s="1" t="s">
        <v>15</v>
      </c>
      <c r="D21" s="13">
        <v>3</v>
      </c>
      <c r="E21" s="13">
        <v>1</v>
      </c>
    </row>
    <row r="22" spans="1:5" ht="12.75">
      <c r="A22" s="13">
        <v>20</v>
      </c>
      <c r="B22" s="1" t="s">
        <v>123</v>
      </c>
      <c r="C22" s="1" t="s">
        <v>19</v>
      </c>
      <c r="D22" s="13">
        <v>3</v>
      </c>
      <c r="E22" s="13">
        <v>1</v>
      </c>
    </row>
    <row r="23" spans="1:5" ht="12.75">
      <c r="A23" s="13">
        <v>21</v>
      </c>
      <c r="B23" s="1" t="s">
        <v>124</v>
      </c>
      <c r="C23" s="1" t="s">
        <v>33</v>
      </c>
      <c r="D23" s="13">
        <v>3</v>
      </c>
      <c r="E23" s="13">
        <v>1</v>
      </c>
    </row>
    <row r="24" spans="1:5" ht="12.75">
      <c r="A24" s="13">
        <v>22</v>
      </c>
      <c r="B24" s="1" t="s">
        <v>53</v>
      </c>
      <c r="C24" s="1" t="s">
        <v>17</v>
      </c>
      <c r="D24" s="13">
        <v>3</v>
      </c>
      <c r="E24" s="13">
        <v>1</v>
      </c>
    </row>
    <row r="25" spans="1:5" ht="12.75">
      <c r="A25" s="13">
        <v>23</v>
      </c>
      <c r="B25" s="1" t="s">
        <v>12</v>
      </c>
      <c r="C25" s="1" t="s">
        <v>13</v>
      </c>
      <c r="D25" s="13">
        <v>3</v>
      </c>
      <c r="E25" s="13">
        <v>1</v>
      </c>
    </row>
    <row r="26" spans="1:5" ht="12.75">
      <c r="A26" s="13">
        <v>24</v>
      </c>
      <c r="B26" s="1" t="s">
        <v>104</v>
      </c>
      <c r="C26" s="1" t="s">
        <v>105</v>
      </c>
      <c r="D26" s="13">
        <v>2</v>
      </c>
      <c r="E26" s="13">
        <v>1</v>
      </c>
    </row>
    <row r="27" spans="1:5" ht="12.75">
      <c r="A27" s="13">
        <v>25</v>
      </c>
      <c r="B27" s="1" t="s">
        <v>3</v>
      </c>
      <c r="C27" s="1" t="s">
        <v>4</v>
      </c>
      <c r="D27" s="13">
        <v>1</v>
      </c>
      <c r="E27" s="13">
        <v>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NEMO</dc:creator>
  <cp:keywords/>
  <dc:description/>
  <cp:lastModifiedBy>Wojtazz</cp:lastModifiedBy>
  <cp:lastPrinted>2011-04-02T17:48:32Z</cp:lastPrinted>
  <dcterms:created xsi:type="dcterms:W3CDTF">2011-03-29T18:17:09Z</dcterms:created>
  <dcterms:modified xsi:type="dcterms:W3CDTF">2013-01-05T17:18:56Z</dcterms:modified>
  <cp:category/>
  <cp:version/>
  <cp:contentType/>
  <cp:contentStatus/>
</cp:coreProperties>
</file>